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'ci.equity'!$A$1:$M$63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<sst xmlns="http://schemas.openxmlformats.org/spreadsheetml/2006/main" count="203" uniqueCount="149">
  <si>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</si>
  <si>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</si>
  <si>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</si>
  <si>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</si>
  <si>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</si>
  <si>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</si>
  <si>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</si>
  <si>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</si>
  <si>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</si>
  <si>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</si>
  <si>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</si>
  <si>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</si>
  <si>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</si>
  <si>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</si>
  <si>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</si>
  <si>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</si>
  <si>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</si>
  <si>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</si>
  <si>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</si>
  <si>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</si>
  <si>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</si>
  <si>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</si>
  <si>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</si>
  <si>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</si>
  <si>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</si>
  <si>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</si>
  <si>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</si>
  <si>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</si>
  <si>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</si>
  <si>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</si>
  <si>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</si>
  <si>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</si>
  <si>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</si>
  <si>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</si>
  <si>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</si>
  <si>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</si>
  <si>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</si>
  <si>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</si>
  <si>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</si>
  <si>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</si>
  <si>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</si>
  <si>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</si>
  <si>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</si>
  <si>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</si>
  <si>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</si>
  <si>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</si>
  <si>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</si>
  <si>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</si>
  <si>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</si>
  <si>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</si>
  <si>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</si>
  <si>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</si>
  <si>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</si>
  <si>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</si>
  <si>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</si>
  <si>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</si>
  <si>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</si>
  <si>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</si>
  <si>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</si>
  <si>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</si>
  <si>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</si>
  <si>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</si>
  <si>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</si>
  <si>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</si>
  <si>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</si>
  <si>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</si>
  <si>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</si>
  <si>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</si>
  <si>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</si>
  <si>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</si>
  <si>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</si>
  <si>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</si>
  <si>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</si>
  <si>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</si>
  <si>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</si>
  <si>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</si>
  <si>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</si>
  <si>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</si>
  <si>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</si>
  <si>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</si>
  <si>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</si>
  <si>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</si>
  <si>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</si>
  <si>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</si>
  <si>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</si>
  <si>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Balance as at 01/04/2006</t>
  </si>
  <si>
    <t>Attributable to :</t>
  </si>
  <si>
    <t>Equity holders of the parent</t>
  </si>
  <si>
    <t>Balance as at 01/04/2006 (Restated)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</si>
  <si>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</si>
  <si>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</si>
  <si>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</si>
  <si>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</si>
  <si>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</si>
  <si>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</si>
  <si>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</si>
  <si>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</si>
  <si>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</si>
  <si>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</si>
  <si>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</si>
  <si>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</si>
  <si>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</si>
  <si>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</si>
  <si>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</si>
  <si>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</si>
  <si>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</si>
  <si>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31.03.2007</t>
  </si>
  <si>
    <t>Investment Properties</t>
  </si>
  <si>
    <t>Net Loss for the period</t>
  </si>
  <si>
    <t>Exchange</t>
  </si>
  <si>
    <t>Surplus on revaluation</t>
  </si>
  <si>
    <t>Realisation of revaluation reserve</t>
  </si>
  <si>
    <t>31 March 2007.</t>
  </si>
  <si>
    <t>Report for the year ended 31 March 2007.</t>
  </si>
  <si>
    <t>Balance as at 01/04/2007</t>
  </si>
  <si>
    <t>Translation</t>
  </si>
  <si>
    <t>Prepaid Land Lease Payments</t>
  </si>
  <si>
    <t>Amount Due By Contract Customers</t>
  </si>
  <si>
    <t>Amount Due To Contract Customers</t>
  </si>
  <si>
    <t>Currency translation difference</t>
  </si>
  <si>
    <t>Minority interest of subsidiary</t>
  </si>
  <si>
    <t>Proceeds from Sale of Property, Plant &amp; Equipment</t>
  </si>
  <si>
    <t>The Condensed Consolidated Income Statements should be read in</t>
  </si>
  <si>
    <t>CURRENT</t>
  </si>
  <si>
    <t>QUARTER</t>
  </si>
  <si>
    <t>The Condensed Consolidated Balance Sheet should be read in</t>
  </si>
  <si>
    <t xml:space="preserve">                           FOR THE FOURTH FINANCIAL QUARTER ENDED 31 MARCH 2008</t>
  </si>
  <si>
    <t>Quarterly Report on consolidated results for the financial quarter ended 31 March 2008</t>
  </si>
  <si>
    <t>31.03.2008</t>
  </si>
  <si>
    <t>12 months</t>
  </si>
  <si>
    <t xml:space="preserve">                             FOR THE FOURTH FINANCIAL QUARTER ENDED 31 MARCH 2008</t>
  </si>
  <si>
    <t>12 months ended</t>
  </si>
  <si>
    <t>Effects of exchange rate changes in cash and cash equivalents</t>
  </si>
  <si>
    <t xml:space="preserve">              FOR THE FOURTH FINANCIAL QUARTER ENDED 31 MARCH 2008</t>
  </si>
  <si>
    <t>12 months quarter</t>
  </si>
  <si>
    <t>Ended 31 March 2008</t>
  </si>
  <si>
    <t>period ended 31/03/2008</t>
  </si>
  <si>
    <t>Ended 31 March 2007</t>
  </si>
  <si>
    <t>period ended 31/03/2007</t>
  </si>
  <si>
    <t>Non-</t>
  </si>
  <si>
    <t>------------------</t>
  </si>
  <si>
    <t>Discount on acquisition</t>
  </si>
  <si>
    <t>Effects of adopting</t>
  </si>
  <si>
    <t>-FRS 117</t>
  </si>
  <si>
    <t>-FRS 140</t>
  </si>
  <si>
    <t>Effects of adopting FRS 3</t>
  </si>
  <si>
    <t>Net loss for the year</t>
  </si>
  <si>
    <t>Realization of revaluation surplus</t>
  </si>
  <si>
    <t>Minority interests of subsidiary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</si>
</sst>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5" xfId="15" applyNumberFormat="1" applyFont="1" applyBorder="1" applyAlignment="1">
      <alignment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70</v>
      </c>
      <c r="D3" s="4"/>
    </row>
    <row r="4" spans="3:4" ht="12.75">
      <c r="C4" s="10" t="s">
        <v>126</v>
      </c>
      <c r="D4" s="4"/>
    </row>
    <row r="7" ht="12.75">
      <c r="C7" s="3" t="s">
        <v>127</v>
      </c>
    </row>
    <row r="8" ht="12.75">
      <c r="C8" s="3" t="s">
        <v>75</v>
      </c>
    </row>
    <row r="10" ht="12.75">
      <c r="C10" s="7" t="s">
        <v>68</v>
      </c>
    </row>
    <row r="12" spans="4:10" ht="12.75">
      <c r="D12" s="10" t="s">
        <v>57</v>
      </c>
      <c r="E12" s="6"/>
      <c r="F12" s="6"/>
      <c r="G12" s="6"/>
      <c r="H12" s="10" t="s">
        <v>56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129</v>
      </c>
      <c r="I13" s="3"/>
      <c r="J13" s="6" t="s">
        <v>129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128</v>
      </c>
      <c r="E16" s="3"/>
      <c r="F16" s="6" t="s">
        <v>106</v>
      </c>
      <c r="G16" s="6"/>
      <c r="H16" s="6" t="s">
        <v>128</v>
      </c>
      <c r="I16" s="3"/>
      <c r="J16" s="6" t="s">
        <v>106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19982</v>
      </c>
      <c r="E20" s="16"/>
      <c r="F20" s="16">
        <v>22548</v>
      </c>
      <c r="G20" s="16"/>
      <c r="H20" s="16">
        <v>84000</v>
      </c>
      <c r="I20" s="16"/>
      <c r="J20" s="16">
        <v>95279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-21977</v>
      </c>
      <c r="E22" s="16"/>
      <c r="F22" s="16">
        <v>-24811</v>
      </c>
      <c r="G22" s="16"/>
      <c r="H22" s="16">
        <v>-86173</v>
      </c>
      <c r="I22" s="16"/>
      <c r="J22" s="16">
        <v>-94056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99</v>
      </c>
      <c r="E24" s="16"/>
      <c r="F24" s="17">
        <v>268</v>
      </c>
      <c r="G24" s="16"/>
      <c r="H24" s="17">
        <v>395</v>
      </c>
      <c r="I24" s="16"/>
      <c r="J24" s="17">
        <v>679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-1896</v>
      </c>
      <c r="E26" s="16"/>
      <c r="F26" s="16">
        <f>SUM(F20:F24)</f>
        <v>-1995</v>
      </c>
      <c r="G26" s="16"/>
      <c r="H26" s="16">
        <f>SUM(H20:H24)</f>
        <v>-1778</v>
      </c>
      <c r="I26" s="16"/>
      <c r="J26" s="16">
        <f>SUM(J20:J24)</f>
        <v>1902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-953</v>
      </c>
      <c r="E28" s="16"/>
      <c r="F28" s="16">
        <v>-917</v>
      </c>
      <c r="G28" s="16"/>
      <c r="H28" s="16">
        <v>-4141</v>
      </c>
      <c r="I28" s="16"/>
      <c r="J28" s="16">
        <v>-4279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104</v>
      </c>
      <c r="D30" s="16">
        <f>SUM(D26:D29)</f>
        <v>-2849</v>
      </c>
      <c r="E30" s="16"/>
      <c r="F30" s="16">
        <f>SUM(F26:F29)</f>
        <v>-2912</v>
      </c>
      <c r="G30" s="16"/>
      <c r="H30" s="16">
        <f>SUM(H26:H29)</f>
        <v>-5919</v>
      </c>
      <c r="I30" s="16"/>
      <c r="J30" s="16">
        <f>SUM(J26:J29)</f>
        <v>-2377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608</v>
      </c>
      <c r="E32" s="16"/>
      <c r="F32" s="17">
        <v>176</v>
      </c>
      <c r="G32" s="16"/>
      <c r="H32" s="17">
        <v>722</v>
      </c>
      <c r="I32" s="16"/>
      <c r="J32" s="17">
        <v>-316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105</v>
      </c>
      <c r="D34" s="18">
        <f>SUM(D30:D32)</f>
        <v>-2241</v>
      </c>
      <c r="E34" s="16"/>
      <c r="F34" s="18">
        <f>SUM(F30:F32)</f>
        <v>-2736</v>
      </c>
      <c r="G34" s="16"/>
      <c r="H34" s="18">
        <f>SUM(H30:H32)</f>
        <v>-5197</v>
      </c>
      <c r="I34" s="16"/>
      <c r="J34" s="18">
        <f>SUM(J30:J32)</f>
        <v>-2693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86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87</v>
      </c>
      <c r="D37" s="16">
        <v>-2347</v>
      </c>
      <c r="E37" s="16"/>
      <c r="F37" s="16">
        <v>-2754</v>
      </c>
      <c r="G37" s="16"/>
      <c r="H37" s="16">
        <v>-5297</v>
      </c>
      <c r="I37" s="16"/>
      <c r="J37" s="16">
        <v>-2695</v>
      </c>
    </row>
    <row r="38" spans="3:10" ht="12.75">
      <c r="C38" s="1" t="s">
        <v>52</v>
      </c>
      <c r="D38" s="17">
        <v>106</v>
      </c>
      <c r="E38" s="16"/>
      <c r="F38" s="17">
        <v>18</v>
      </c>
      <c r="G38" s="16"/>
      <c r="H38" s="17">
        <v>100</v>
      </c>
      <c r="I38" s="16"/>
      <c r="J38" s="17">
        <v>2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105</v>
      </c>
      <c r="D40" s="18">
        <f>SUM(D37:D39)</f>
        <v>-2241</v>
      </c>
      <c r="E40" s="16"/>
      <c r="F40" s="18">
        <f>SUM(F37:F39)</f>
        <v>-2736</v>
      </c>
      <c r="G40" s="16"/>
      <c r="H40" s="18">
        <f>SUM(H37:H39)</f>
        <v>-5197</v>
      </c>
      <c r="I40" s="16"/>
      <c r="J40" s="18">
        <f>SUM(J37:J39)</f>
        <v>-2693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-5.588095238095238</v>
      </c>
      <c r="E43" s="16"/>
      <c r="F43" s="15">
        <f>(F37/42000)*100</f>
        <v>-6.557142857142857</v>
      </c>
      <c r="G43" s="16"/>
      <c r="H43" s="15">
        <f>(H37/42000)*100</f>
        <v>-12.611904761904762</v>
      </c>
      <c r="I43" s="16"/>
      <c r="J43" s="15">
        <f>(J37/42000)*100</f>
        <v>-6.416666666666666</v>
      </c>
    </row>
    <row r="44" spans="3:10" ht="12.75">
      <c r="C44" s="5" t="s">
        <v>17</v>
      </c>
      <c r="D44" s="29" t="s">
        <v>54</v>
      </c>
      <c r="E44" s="16"/>
      <c r="F44" s="29" t="s">
        <v>54</v>
      </c>
      <c r="G44" s="16"/>
      <c r="H44" s="29" t="s">
        <v>54</v>
      </c>
      <c r="I44" s="16"/>
      <c r="J44" s="29" t="s">
        <v>54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6" t="s">
        <v>31</v>
      </c>
    </row>
    <row r="48" ht="12.75">
      <c r="C48" s="33" t="s">
        <v>122</v>
      </c>
    </row>
    <row r="49" ht="12.75">
      <c r="C49" s="33" t="s">
        <v>61</v>
      </c>
    </row>
    <row r="50" ht="12.75">
      <c r="C50" s="33" t="s">
        <v>112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workbookViewId="0" topLeftCell="B1">
      <selection activeCell="D3" sqref="D3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70</v>
      </c>
      <c r="D3" s="10"/>
      <c r="E3" s="1"/>
      <c r="F3" s="1"/>
      <c r="G3" s="1"/>
      <c r="H3" s="1"/>
      <c r="I3" s="1"/>
    </row>
    <row r="4" spans="3:9" ht="12.75">
      <c r="C4" s="10" t="s">
        <v>130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3" t="s">
        <v>75</v>
      </c>
      <c r="D6" s="1"/>
      <c r="E6" s="1"/>
      <c r="F6" s="1"/>
      <c r="G6" s="1"/>
      <c r="H6" s="1"/>
      <c r="I6" s="1"/>
    </row>
    <row r="7" spans="3:9" ht="12.75">
      <c r="C7" s="3"/>
      <c r="D7" s="1"/>
      <c r="E7" s="1"/>
      <c r="F7" s="1"/>
      <c r="G7" s="1"/>
      <c r="H7" s="1"/>
      <c r="I7" s="1"/>
    </row>
    <row r="8" spans="3:9" ht="12.75">
      <c r="C8" s="7" t="s">
        <v>69</v>
      </c>
      <c r="D8" s="7"/>
      <c r="E8" s="1"/>
      <c r="F8" s="1"/>
      <c r="G8" s="1"/>
      <c r="H8" s="1"/>
      <c r="I8" s="1"/>
    </row>
    <row r="9" spans="3:9" ht="12.75">
      <c r="C9" s="3"/>
      <c r="E9" s="1"/>
      <c r="F9" s="1"/>
      <c r="G9" s="1"/>
      <c r="H9" s="1"/>
      <c r="I9" s="1"/>
    </row>
    <row r="10" spans="3:9" ht="12.75">
      <c r="C10" s="1"/>
      <c r="D10" s="1"/>
      <c r="E10" s="6" t="s">
        <v>51</v>
      </c>
      <c r="F10" s="6" t="s">
        <v>18</v>
      </c>
      <c r="G10" s="1"/>
      <c r="H10" s="1"/>
      <c r="I10" s="1"/>
    </row>
    <row r="11" spans="3:9" ht="12.75">
      <c r="C11" s="1"/>
      <c r="D11" s="1"/>
      <c r="E11" s="6" t="s">
        <v>123</v>
      </c>
      <c r="F11" s="6" t="s">
        <v>19</v>
      </c>
      <c r="G11" s="1"/>
      <c r="H11" s="1"/>
      <c r="I11" s="1"/>
    </row>
    <row r="12" spans="3:9" ht="12.75">
      <c r="C12" s="1"/>
      <c r="D12" s="1"/>
      <c r="E12" s="6" t="s">
        <v>124</v>
      </c>
      <c r="F12" s="6" t="s">
        <v>20</v>
      </c>
      <c r="G12" s="1"/>
      <c r="H12" s="1"/>
      <c r="I12" s="1"/>
    </row>
    <row r="13" spans="3:9" ht="12.75">
      <c r="C13" s="1"/>
      <c r="D13" s="1"/>
      <c r="E13" s="6" t="s">
        <v>128</v>
      </c>
      <c r="F13" s="6" t="s">
        <v>106</v>
      </c>
      <c r="G13" s="1"/>
      <c r="H13" s="1"/>
      <c r="I13" s="1"/>
    </row>
    <row r="14" spans="3:9" ht="12.75">
      <c r="C14" s="1"/>
      <c r="D14" s="1"/>
      <c r="E14" s="6" t="s">
        <v>3</v>
      </c>
      <c r="F14" s="6" t="s">
        <v>3</v>
      </c>
      <c r="G14" s="1"/>
      <c r="H14" s="1"/>
      <c r="I14" s="1"/>
    </row>
    <row r="15" spans="3:9" ht="12.75">
      <c r="C15" s="1"/>
      <c r="D15" s="1"/>
      <c r="E15" s="6"/>
      <c r="F15" s="6"/>
      <c r="G15" s="1"/>
      <c r="H15" s="1"/>
      <c r="I15" s="1"/>
    </row>
    <row r="16" spans="3:9" ht="12.75">
      <c r="C16" s="3" t="s">
        <v>91</v>
      </c>
      <c r="D16" s="1"/>
      <c r="E16" s="6"/>
      <c r="F16" s="6"/>
      <c r="G16" s="1"/>
      <c r="H16" s="1"/>
      <c r="I16" s="1"/>
    </row>
    <row r="17" spans="3:9" ht="12.75">
      <c r="C17" s="3" t="s">
        <v>94</v>
      </c>
      <c r="D17" s="1"/>
      <c r="E17" s="1"/>
      <c r="F17" s="1"/>
      <c r="G17" s="1"/>
      <c r="H17" s="1"/>
      <c r="I17" s="1"/>
    </row>
    <row r="18" spans="4:9" ht="12.75">
      <c r="D18" s="1" t="s">
        <v>21</v>
      </c>
      <c r="E18" s="20">
        <v>39091</v>
      </c>
      <c r="F18" s="24">
        <v>43108</v>
      </c>
      <c r="G18" s="1"/>
      <c r="H18" s="1"/>
      <c r="I18" s="1"/>
    </row>
    <row r="19" spans="4:9" ht="12.75">
      <c r="D19" s="1" t="s">
        <v>107</v>
      </c>
      <c r="E19" s="21">
        <v>3994</v>
      </c>
      <c r="F19" s="25">
        <v>3190</v>
      </c>
      <c r="G19" s="1"/>
      <c r="H19" s="1"/>
      <c r="I19" s="1"/>
    </row>
    <row r="20" spans="4:9" ht="12.75">
      <c r="D20" s="1" t="s">
        <v>116</v>
      </c>
      <c r="E20" s="21">
        <v>6768</v>
      </c>
      <c r="F20" s="25">
        <v>6934</v>
      </c>
      <c r="G20" s="1"/>
      <c r="H20" s="1"/>
      <c r="I20" s="1"/>
    </row>
    <row r="21" spans="4:9" ht="12.75">
      <c r="D21" s="1" t="s">
        <v>22</v>
      </c>
      <c r="E21" s="21">
        <v>38</v>
      </c>
      <c r="F21" s="25">
        <v>307</v>
      </c>
      <c r="G21" s="1"/>
      <c r="H21" s="1"/>
      <c r="I21" s="1"/>
    </row>
    <row r="22" spans="3:9" ht="12.75">
      <c r="C22" s="1"/>
      <c r="D22" s="1"/>
      <c r="E22" s="23">
        <f>SUM(E18:E21)</f>
        <v>49891</v>
      </c>
      <c r="F22" s="23">
        <f>SUM(F18:F21)</f>
        <v>53539</v>
      </c>
      <c r="G22" s="1"/>
      <c r="H22" s="1"/>
      <c r="I22" s="1"/>
    </row>
    <row r="23" spans="3:9" ht="12.75">
      <c r="C23" s="1"/>
      <c r="D23" s="1"/>
      <c r="E23" s="19"/>
      <c r="F23" s="19"/>
      <c r="G23" s="1"/>
      <c r="H23" s="1"/>
      <c r="I23" s="1"/>
    </row>
    <row r="24" spans="3:9" ht="12.75">
      <c r="C24" s="3" t="s">
        <v>95</v>
      </c>
      <c r="D24" s="1"/>
      <c r="E24" s="19"/>
      <c r="F24" s="19"/>
      <c r="G24" s="1"/>
      <c r="H24" s="1"/>
      <c r="I24" s="1"/>
    </row>
    <row r="25" spans="3:9" ht="12.75">
      <c r="C25" s="1"/>
      <c r="D25" s="1" t="s">
        <v>23</v>
      </c>
      <c r="E25" s="20">
        <v>28289</v>
      </c>
      <c r="F25" s="20">
        <v>32725</v>
      </c>
      <c r="G25" s="1"/>
      <c r="H25" s="1"/>
      <c r="I25" s="1"/>
    </row>
    <row r="26" spans="3:9" ht="12.75">
      <c r="C26" s="1"/>
      <c r="D26" s="1" t="s">
        <v>24</v>
      </c>
      <c r="E26" s="21">
        <v>43460</v>
      </c>
      <c r="F26" s="21">
        <v>50099</v>
      </c>
      <c r="G26" s="1"/>
      <c r="H26" s="1"/>
      <c r="I26" s="1"/>
    </row>
    <row r="27" spans="3:9" ht="12.75">
      <c r="C27" s="1"/>
      <c r="D27" s="1" t="s">
        <v>117</v>
      </c>
      <c r="E27" s="21">
        <v>36</v>
      </c>
      <c r="F27" s="21">
        <v>72</v>
      </c>
      <c r="G27" s="1"/>
      <c r="H27" s="1"/>
      <c r="I27" s="1"/>
    </row>
    <row r="28" spans="3:9" ht="12.75">
      <c r="C28" s="1"/>
      <c r="D28" s="1" t="s">
        <v>73</v>
      </c>
      <c r="E28" s="21">
        <v>5930</v>
      </c>
      <c r="F28" s="21">
        <v>4744</v>
      </c>
      <c r="G28" s="1"/>
      <c r="H28" s="1"/>
      <c r="I28" s="1"/>
    </row>
    <row r="29" spans="3:9" ht="12.75">
      <c r="C29" s="1"/>
      <c r="D29" s="1" t="s">
        <v>25</v>
      </c>
      <c r="E29" s="22">
        <v>2678</v>
      </c>
      <c r="F29" s="22">
        <v>3626</v>
      </c>
      <c r="G29" s="1"/>
      <c r="H29" s="1"/>
      <c r="I29" s="1"/>
    </row>
    <row r="30" spans="3:9" ht="12.75">
      <c r="C30" s="1"/>
      <c r="D30" s="1"/>
      <c r="E30" s="23">
        <f>SUM(E25:E29)</f>
        <v>80393</v>
      </c>
      <c r="F30" s="23">
        <f>SUM(F25:F29)</f>
        <v>91266</v>
      </c>
      <c r="G30" s="1"/>
      <c r="H30" s="1"/>
      <c r="I30" s="1"/>
    </row>
    <row r="31" spans="3:9" s="42" customFormat="1" ht="17.25" customHeight="1" thickBot="1">
      <c r="C31" s="43" t="s">
        <v>92</v>
      </c>
      <c r="D31" s="2"/>
      <c r="E31" s="28">
        <f>E22+E30</f>
        <v>130284</v>
      </c>
      <c r="F31" s="28">
        <f>F22+F30</f>
        <v>144805</v>
      </c>
      <c r="G31" s="2"/>
      <c r="H31" s="2"/>
      <c r="I31" s="2"/>
    </row>
    <row r="32" spans="3:9" s="42" customFormat="1" ht="13.5" thickTop="1">
      <c r="C32" s="2"/>
      <c r="D32" s="2"/>
      <c r="E32" s="19"/>
      <c r="F32" s="19"/>
      <c r="G32" s="2"/>
      <c r="H32" s="2"/>
      <c r="I32" s="2"/>
    </row>
    <row r="33" spans="3:9" s="42" customFormat="1" ht="12.75">
      <c r="C33" s="2"/>
      <c r="D33" s="2"/>
      <c r="E33" s="19"/>
      <c r="F33" s="19"/>
      <c r="G33" s="2"/>
      <c r="H33" s="2"/>
      <c r="I33" s="2"/>
    </row>
    <row r="34" spans="3:9" ht="12.75">
      <c r="C34" s="3" t="s">
        <v>93</v>
      </c>
      <c r="D34" s="1"/>
      <c r="E34" s="19"/>
      <c r="F34" s="19"/>
      <c r="G34" s="1"/>
      <c r="H34" s="1"/>
      <c r="I34" s="1"/>
    </row>
    <row r="35" spans="4:9" ht="12.75">
      <c r="D35" s="1" t="s">
        <v>28</v>
      </c>
      <c r="E35" s="20">
        <v>42000</v>
      </c>
      <c r="F35" s="24">
        <v>42000</v>
      </c>
      <c r="G35" s="1"/>
      <c r="H35" s="1"/>
      <c r="I35" s="1"/>
    </row>
    <row r="36" spans="4:9" ht="12.75">
      <c r="D36" s="1" t="s">
        <v>50</v>
      </c>
      <c r="E36" s="22">
        <v>3103</v>
      </c>
      <c r="F36" s="26">
        <v>8450</v>
      </c>
      <c r="G36" s="1"/>
      <c r="H36" s="1"/>
      <c r="I36" s="1"/>
    </row>
    <row r="37" spans="4:9" ht="12.75">
      <c r="D37" s="3" t="s">
        <v>96</v>
      </c>
      <c r="E37" s="19">
        <f>SUM(E35:E36)</f>
        <v>45103</v>
      </c>
      <c r="F37" s="19">
        <f>SUM(F35:F36)</f>
        <v>50450</v>
      </c>
      <c r="G37" s="1"/>
      <c r="H37" s="1"/>
      <c r="I37" s="1"/>
    </row>
    <row r="38" spans="4:9" ht="12.75">
      <c r="D38" s="1" t="s">
        <v>52</v>
      </c>
      <c r="E38" s="17">
        <v>831</v>
      </c>
      <c r="F38" s="17">
        <v>1131</v>
      </c>
      <c r="G38" s="1"/>
      <c r="H38" s="1"/>
      <c r="I38" s="1"/>
    </row>
    <row r="39" spans="3:9" ht="15.75" customHeight="1" thickBot="1">
      <c r="C39" s="3" t="s">
        <v>97</v>
      </c>
      <c r="D39" s="1"/>
      <c r="E39" s="18">
        <f>SUM(E37:E38)</f>
        <v>45934</v>
      </c>
      <c r="F39" s="18">
        <f>SUM(F37:F38)</f>
        <v>51581</v>
      </c>
      <c r="G39" s="1"/>
      <c r="H39" s="1"/>
      <c r="I39" s="1"/>
    </row>
    <row r="40" spans="3:9" ht="13.5" thickTop="1">
      <c r="C40" s="1"/>
      <c r="D40" s="1"/>
      <c r="E40" s="16"/>
      <c r="F40" s="16"/>
      <c r="G40" s="1"/>
      <c r="H40" s="1"/>
      <c r="I40" s="1"/>
    </row>
    <row r="41" spans="3:9" ht="12.75">
      <c r="C41" s="3" t="s">
        <v>30</v>
      </c>
      <c r="D41" s="1"/>
      <c r="E41" s="16"/>
      <c r="F41" s="16"/>
      <c r="G41" s="1"/>
      <c r="H41" s="1"/>
      <c r="I41" s="1"/>
    </row>
    <row r="42" spans="4:9" ht="12.75">
      <c r="D42" s="1" t="s">
        <v>53</v>
      </c>
      <c r="E42" s="20">
        <v>6806</v>
      </c>
      <c r="F42" s="24">
        <v>10353</v>
      </c>
      <c r="G42" s="1"/>
      <c r="H42" s="1"/>
      <c r="I42" s="1"/>
    </row>
    <row r="43" spans="4:9" ht="12.75">
      <c r="D43" s="1" t="s">
        <v>29</v>
      </c>
      <c r="E43" s="22">
        <v>1375</v>
      </c>
      <c r="F43" s="26">
        <v>1802</v>
      </c>
      <c r="G43" s="1"/>
      <c r="H43" s="1"/>
      <c r="I43" s="1"/>
    </row>
    <row r="44" spans="3:9" ht="12.75">
      <c r="C44" s="1"/>
      <c r="D44" s="1"/>
      <c r="E44" s="16">
        <f>SUM(E42:E43)</f>
        <v>8181</v>
      </c>
      <c r="F44" s="16">
        <f>SUM(F42:F43)</f>
        <v>12155</v>
      </c>
      <c r="G44" s="1"/>
      <c r="H44" s="1"/>
      <c r="I44" s="1"/>
    </row>
    <row r="45" spans="3:9" ht="12.75">
      <c r="C45" s="3" t="s">
        <v>99</v>
      </c>
      <c r="D45" s="1"/>
      <c r="E45" s="16"/>
      <c r="F45" s="16"/>
      <c r="G45" s="1"/>
      <c r="H45" s="1"/>
      <c r="I45" s="1"/>
    </row>
    <row r="46" spans="3:9" ht="12.75">
      <c r="C46" s="1"/>
      <c r="D46" s="1" t="s">
        <v>26</v>
      </c>
      <c r="E46" s="20">
        <v>57001</v>
      </c>
      <c r="F46" s="24">
        <v>59715</v>
      </c>
      <c r="G46" s="1"/>
      <c r="H46" s="1"/>
      <c r="I46" s="1"/>
    </row>
    <row r="47" spans="3:9" ht="12.75">
      <c r="C47" s="1"/>
      <c r="D47" s="1" t="s">
        <v>27</v>
      </c>
      <c r="E47" s="21">
        <v>14256</v>
      </c>
      <c r="F47" s="25">
        <v>13684</v>
      </c>
      <c r="G47" s="1"/>
      <c r="H47" s="1"/>
      <c r="I47" s="1"/>
    </row>
    <row r="48" spans="3:9" ht="12.75">
      <c r="C48" s="1"/>
      <c r="D48" s="1" t="s">
        <v>118</v>
      </c>
      <c r="E48" s="21">
        <v>102</v>
      </c>
      <c r="F48" s="25">
        <v>5</v>
      </c>
      <c r="G48" s="1"/>
      <c r="H48" s="1"/>
      <c r="I48" s="1"/>
    </row>
    <row r="49" spans="3:9" ht="12.75">
      <c r="C49" s="1"/>
      <c r="D49" s="1" t="s">
        <v>74</v>
      </c>
      <c r="E49" s="21">
        <v>2368</v>
      </c>
      <c r="F49" s="25">
        <v>3646</v>
      </c>
      <c r="G49" s="1"/>
      <c r="H49" s="1"/>
      <c r="I49" s="1"/>
    </row>
    <row r="50" spans="3:9" ht="12.75">
      <c r="C50" s="1"/>
      <c r="D50" s="1" t="s">
        <v>4</v>
      </c>
      <c r="E50" s="22">
        <v>2442</v>
      </c>
      <c r="F50" s="26">
        <v>4019</v>
      </c>
      <c r="G50" s="1"/>
      <c r="H50" s="1"/>
      <c r="I50" s="1"/>
    </row>
    <row r="51" spans="3:9" ht="12.75">
      <c r="C51" s="1" t="s">
        <v>98</v>
      </c>
      <c r="D51" s="1"/>
      <c r="E51" s="44">
        <f>SUM(E46:E50)</f>
        <v>76169</v>
      </c>
      <c r="F51" s="44">
        <f>SUM(F46:F50)</f>
        <v>81069</v>
      </c>
      <c r="G51" s="1"/>
      <c r="H51" s="1"/>
      <c r="I51" s="1"/>
    </row>
    <row r="52" spans="3:9" ht="12.75">
      <c r="C52" s="3" t="s">
        <v>100</v>
      </c>
      <c r="D52" s="1"/>
      <c r="E52" s="27">
        <f>E44+E51</f>
        <v>84350</v>
      </c>
      <c r="F52" s="27">
        <f>F44+F51</f>
        <v>93224</v>
      </c>
      <c r="G52" s="1"/>
      <c r="H52" s="1"/>
      <c r="I52" s="1"/>
    </row>
    <row r="53" spans="3:9" ht="17.25" customHeight="1" thickBot="1">
      <c r="C53" s="3" t="s">
        <v>101</v>
      </c>
      <c r="D53" s="1"/>
      <c r="E53" s="18">
        <f>E39+E52</f>
        <v>130284</v>
      </c>
      <c r="F53" s="18">
        <f>F39+F52</f>
        <v>144805</v>
      </c>
      <c r="G53" s="1"/>
      <c r="H53" s="1"/>
      <c r="I53" s="1"/>
    </row>
    <row r="54" spans="3:9" ht="13.5" thickTop="1">
      <c r="C54" s="1"/>
      <c r="D54" s="1"/>
      <c r="E54" s="16"/>
      <c r="F54" s="16"/>
      <c r="G54" s="1"/>
      <c r="H54" s="1"/>
      <c r="I54" s="1"/>
    </row>
    <row r="55" spans="3:9" ht="12.75">
      <c r="C55" s="3" t="s">
        <v>82</v>
      </c>
      <c r="D55" s="1"/>
      <c r="E55" s="32">
        <f>(E37)/42000*100</f>
        <v>107.38809523809525</v>
      </c>
      <c r="F55" s="32">
        <f>(F37)/42000*100</f>
        <v>120.11904761904762</v>
      </c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36" t="s">
        <v>31</v>
      </c>
      <c r="D57" s="1"/>
      <c r="E57" s="16"/>
      <c r="F57" s="16"/>
      <c r="G57" s="1"/>
      <c r="H57" s="1"/>
      <c r="I57" s="1"/>
    </row>
    <row r="58" spans="3:9" ht="12.75">
      <c r="C58" s="33" t="s">
        <v>125</v>
      </c>
      <c r="D58" s="1"/>
      <c r="E58" s="16"/>
      <c r="F58" s="16"/>
      <c r="G58" s="1"/>
      <c r="H58" s="1"/>
      <c r="I58" s="1"/>
    </row>
    <row r="59" spans="3:9" ht="12.75">
      <c r="C59" s="33" t="s">
        <v>61</v>
      </c>
      <c r="D59" s="1"/>
      <c r="E59" s="16"/>
      <c r="F59" s="16"/>
      <c r="G59" s="1"/>
      <c r="H59" s="1"/>
      <c r="I59" s="1"/>
    </row>
    <row r="60" spans="3:9" ht="12.75">
      <c r="C60" s="33" t="s">
        <v>112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8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6.574218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55</v>
      </c>
      <c r="D2" s="8"/>
      <c r="E2" s="14" t="s">
        <v>7</v>
      </c>
      <c r="F2" s="13"/>
      <c r="G2" s="1"/>
      <c r="H2" s="12"/>
    </row>
    <row r="3" spans="2:8" ht="12.75">
      <c r="B3" s="10" t="s">
        <v>71</v>
      </c>
      <c r="C3" s="10"/>
      <c r="D3" s="4"/>
      <c r="E3" s="1"/>
      <c r="F3" s="1"/>
      <c r="G3" s="1"/>
      <c r="H3" s="1"/>
    </row>
    <row r="4" spans="2:8" ht="12.75">
      <c r="B4" s="10" t="s">
        <v>126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127</v>
      </c>
      <c r="C7" s="3"/>
      <c r="D7" s="1"/>
      <c r="E7" s="1"/>
      <c r="F7" s="1"/>
      <c r="G7" s="1"/>
      <c r="H7" s="1"/>
    </row>
    <row r="8" spans="2:8" ht="12.75">
      <c r="B8" s="3" t="s">
        <v>75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32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2008</v>
      </c>
      <c r="E12" s="1"/>
      <c r="F12" s="41">
        <v>2007</v>
      </c>
    </row>
    <row r="13" spans="2:6" ht="12.75">
      <c r="B13" s="1"/>
      <c r="C13" s="1"/>
      <c r="D13" s="30" t="s">
        <v>131</v>
      </c>
      <c r="E13" s="1"/>
      <c r="F13" s="30" t="s">
        <v>131</v>
      </c>
    </row>
    <row r="14" spans="2:6" ht="12.75">
      <c r="B14" s="1"/>
      <c r="C14" s="1"/>
      <c r="D14" s="30" t="s">
        <v>128</v>
      </c>
      <c r="E14" s="1"/>
      <c r="F14" s="6" t="s">
        <v>106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33</v>
      </c>
      <c r="C17" s="1"/>
      <c r="D17" s="2"/>
      <c r="E17" s="1"/>
      <c r="F17" s="1"/>
    </row>
    <row r="18" spans="2:6" ht="12.75">
      <c r="B18" s="1" t="s">
        <v>81</v>
      </c>
      <c r="C18" s="1"/>
      <c r="D18" s="16">
        <v>-5919</v>
      </c>
      <c r="E18" s="1"/>
      <c r="F18" s="16">
        <v>-2378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34</v>
      </c>
      <c r="C20" s="1"/>
      <c r="D20" s="16"/>
      <c r="E20" s="1"/>
      <c r="F20" s="16"/>
    </row>
    <row r="21" spans="2:6" ht="12.75">
      <c r="B21" s="1"/>
      <c r="C21" s="1" t="s">
        <v>35</v>
      </c>
      <c r="D21" s="16">
        <v>2996</v>
      </c>
      <c r="E21" s="1"/>
      <c r="F21" s="16">
        <v>2596</v>
      </c>
    </row>
    <row r="22" spans="2:6" ht="12.75">
      <c r="B22" s="1"/>
      <c r="C22" s="1" t="s">
        <v>78</v>
      </c>
      <c r="D22" s="17">
        <v>-914</v>
      </c>
      <c r="E22" s="1"/>
      <c r="F22" s="17">
        <v>-598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36</v>
      </c>
      <c r="C24" s="1"/>
      <c r="D24" s="16">
        <f>SUM(D18:D22)</f>
        <v>-3837</v>
      </c>
      <c r="E24" s="1"/>
      <c r="F24" s="16">
        <f>SUM(F18:F22)</f>
        <v>-380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37</v>
      </c>
      <c r="C26" s="1"/>
      <c r="D26" s="16"/>
      <c r="E26" s="1"/>
      <c r="F26" s="16"/>
    </row>
    <row r="27" spans="2:6" ht="12.75">
      <c r="B27" s="1"/>
      <c r="C27" s="1" t="s">
        <v>39</v>
      </c>
      <c r="D27" s="16">
        <v>8593</v>
      </c>
      <c r="E27" s="1"/>
      <c r="F27" s="16">
        <v>5818</v>
      </c>
    </row>
    <row r="28" spans="2:6" ht="12.75">
      <c r="B28" s="1"/>
      <c r="C28" s="1" t="s">
        <v>38</v>
      </c>
      <c r="D28" s="17">
        <v>-1793</v>
      </c>
      <c r="E28" s="1"/>
      <c r="F28" s="17">
        <v>-429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79</v>
      </c>
      <c r="C30" s="1"/>
      <c r="D30" s="17">
        <f>SUM(D24:D28)</f>
        <v>2963</v>
      </c>
      <c r="E30" s="1"/>
      <c r="F30" s="17">
        <f>SUM(F24:F28)</f>
        <v>5009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40</v>
      </c>
      <c r="C32" s="1"/>
      <c r="D32" s="16"/>
      <c r="E32" s="1"/>
      <c r="F32" s="16"/>
    </row>
    <row r="33" spans="2:6" ht="12.75">
      <c r="B33" s="1" t="s">
        <v>41</v>
      </c>
      <c r="C33" s="1"/>
      <c r="D33" s="20">
        <v>0</v>
      </c>
      <c r="E33" s="1"/>
      <c r="F33" s="20">
        <v>0</v>
      </c>
    </row>
    <row r="34" spans="2:6" ht="12.75">
      <c r="B34" s="1" t="s">
        <v>77</v>
      </c>
      <c r="C34" s="1"/>
      <c r="D34" s="21">
        <v>-1796</v>
      </c>
      <c r="E34" s="1"/>
      <c r="F34" s="21">
        <v>-3273</v>
      </c>
    </row>
    <row r="35" spans="2:6" ht="12.75">
      <c r="B35" s="1" t="s">
        <v>121</v>
      </c>
      <c r="C35" s="1"/>
      <c r="D35" s="22">
        <v>2955</v>
      </c>
      <c r="E35" s="1"/>
      <c r="F35" s="22">
        <v>297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1159</v>
      </c>
      <c r="E37" s="1"/>
      <c r="F37" s="17">
        <f>SUM(F33:F36)</f>
        <v>-2976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42</v>
      </c>
      <c r="C39" s="1"/>
      <c r="D39" s="16"/>
      <c r="E39" s="1"/>
      <c r="F39" s="16"/>
    </row>
    <row r="40" spans="2:6" ht="12.75">
      <c r="B40" s="1" t="s">
        <v>80</v>
      </c>
      <c r="C40" s="1"/>
      <c r="D40" s="20">
        <v>0</v>
      </c>
      <c r="E40" s="1"/>
      <c r="F40" s="20">
        <v>0</v>
      </c>
    </row>
    <row r="41" spans="2:6" ht="12.75">
      <c r="B41" s="1" t="s">
        <v>43</v>
      </c>
      <c r="C41" s="1"/>
      <c r="D41" s="21">
        <v>-4641</v>
      </c>
      <c r="E41" s="1"/>
      <c r="F41" s="21">
        <v>-2079</v>
      </c>
    </row>
    <row r="42" spans="2:6" ht="12.75">
      <c r="B42" s="1" t="s">
        <v>44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-4641</v>
      </c>
      <c r="E44" s="1"/>
      <c r="F44" s="17">
        <f>SUM(F40:F43)</f>
        <v>-2079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45</v>
      </c>
      <c r="C46" s="1"/>
      <c r="D46" s="16">
        <f>D30+D37+D44</f>
        <v>-519</v>
      </c>
      <c r="E46" s="1"/>
      <c r="F46" s="16">
        <f>F30+F37+F44</f>
        <v>-46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46</v>
      </c>
      <c r="C48" s="1"/>
      <c r="D48" s="19">
        <v>-3919</v>
      </c>
      <c r="E48" s="1"/>
      <c r="F48" s="19">
        <v>-3872</v>
      </c>
    </row>
    <row r="49" spans="2:6" ht="6.75" customHeight="1">
      <c r="B49" s="3"/>
      <c r="C49" s="1"/>
      <c r="D49" s="19"/>
      <c r="E49" s="1"/>
      <c r="F49" s="19"/>
    </row>
    <row r="50" spans="2:6" ht="12.75" customHeight="1">
      <c r="B50" s="3" t="s">
        <v>132</v>
      </c>
      <c r="C50" s="1"/>
      <c r="D50" s="19">
        <v>-91</v>
      </c>
      <c r="E50" s="1"/>
      <c r="F50" s="19">
        <v>-1</v>
      </c>
    </row>
    <row r="51" spans="2:6" ht="6.75" customHeight="1">
      <c r="B51" s="3"/>
      <c r="C51" s="1"/>
      <c r="D51" s="17"/>
      <c r="E51" s="1"/>
      <c r="F51" s="17"/>
    </row>
    <row r="52" spans="2:6" ht="15.75" customHeight="1" thickBot="1">
      <c r="B52" s="3" t="s">
        <v>65</v>
      </c>
      <c r="C52" s="1"/>
      <c r="D52" s="34">
        <f>SUM(D46:D50)</f>
        <v>-4529</v>
      </c>
      <c r="E52" s="1"/>
      <c r="F52" s="34">
        <f>SUM(F46:F50)</f>
        <v>-3919</v>
      </c>
    </row>
    <row r="53" spans="2:6" ht="12.75">
      <c r="B53" s="1"/>
      <c r="C53" s="1"/>
      <c r="D53" s="16"/>
      <c r="E53" s="1"/>
      <c r="F53" s="16"/>
    </row>
    <row r="54" spans="2:6" ht="12.75">
      <c r="B54" s="1" t="s">
        <v>62</v>
      </c>
      <c r="C54" s="1"/>
      <c r="D54" s="16"/>
      <c r="E54" s="1"/>
      <c r="F54" s="16"/>
    </row>
    <row r="55" spans="2:6" ht="6.75" customHeight="1">
      <c r="B55" s="1"/>
      <c r="C55" s="1"/>
      <c r="D55" s="16"/>
      <c r="E55" s="1"/>
      <c r="F55" s="16"/>
    </row>
    <row r="56" spans="2:6" ht="12.75">
      <c r="B56" s="1"/>
      <c r="C56" s="1" t="s">
        <v>25</v>
      </c>
      <c r="D56" s="16">
        <v>779</v>
      </c>
      <c r="E56" s="1"/>
      <c r="F56" s="16">
        <v>559</v>
      </c>
    </row>
    <row r="57" spans="2:6" ht="12.75">
      <c r="B57" s="1"/>
      <c r="C57" s="1" t="s">
        <v>63</v>
      </c>
      <c r="D57" s="16">
        <v>1899</v>
      </c>
      <c r="E57" s="1"/>
      <c r="F57" s="16">
        <v>3067</v>
      </c>
    </row>
    <row r="58" spans="2:6" ht="12.75">
      <c r="B58" s="1"/>
      <c r="C58" s="1" t="s">
        <v>64</v>
      </c>
      <c r="D58" s="16">
        <v>-7207</v>
      </c>
      <c r="E58" s="1"/>
      <c r="F58" s="16">
        <v>-7545</v>
      </c>
    </row>
    <row r="59" spans="2:6" ht="12.75">
      <c r="B59" s="1"/>
      <c r="C59" s="1"/>
      <c r="D59" s="16"/>
      <c r="E59" s="1"/>
      <c r="F59" s="16"/>
    </row>
    <row r="60" spans="2:6" ht="13.5" thickBot="1">
      <c r="B60" s="1"/>
      <c r="C60" s="1"/>
      <c r="D60" s="39">
        <f>SUM(D56:D59)</f>
        <v>-4529</v>
      </c>
      <c r="E60" s="1"/>
      <c r="F60" s="39">
        <f>SUM(F56:F59)</f>
        <v>-3919</v>
      </c>
    </row>
    <row r="61" spans="2:6" ht="12.75">
      <c r="B61" s="1"/>
      <c r="C61" s="1"/>
      <c r="D61" s="2"/>
      <c r="E61" s="1"/>
      <c r="F61" s="16"/>
    </row>
    <row r="62" spans="2:6" ht="13.5">
      <c r="B62" s="37" t="s">
        <v>31</v>
      </c>
      <c r="C62" s="1"/>
      <c r="D62" s="2"/>
      <c r="E62" s="1"/>
      <c r="F62" s="16"/>
    </row>
    <row r="63" spans="2:6" ht="5.25" customHeight="1">
      <c r="B63" s="38"/>
      <c r="C63" s="1"/>
      <c r="D63" s="2"/>
      <c r="E63" s="1"/>
      <c r="F63" s="16"/>
    </row>
    <row r="64" spans="2:6" ht="12.75">
      <c r="B64" s="33" t="s">
        <v>60</v>
      </c>
      <c r="C64" s="1"/>
      <c r="D64" s="2"/>
      <c r="E64" s="1"/>
      <c r="F64" s="16"/>
    </row>
    <row r="65" spans="2:6" ht="12.75">
      <c r="B65" s="33" t="s">
        <v>113</v>
      </c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2"/>
      <c r="E68" s="1"/>
      <c r="F68" s="16"/>
    </row>
    <row r="69" spans="2:6" ht="12.75">
      <c r="B69" s="1"/>
      <c r="C69" s="1"/>
      <c r="D69" s="2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6"/>
    </row>
    <row r="76" spans="2:6" ht="12.75">
      <c r="B76" s="1"/>
      <c r="C76" s="1"/>
      <c r="D76" s="1"/>
      <c r="E76" s="1"/>
      <c r="F76" s="16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  <row r="298" spans="2:6" ht="12.75">
      <c r="B298" s="1"/>
      <c r="C298" s="1"/>
      <c r="D298" s="1"/>
      <c r="E298" s="1"/>
      <c r="F298" s="1"/>
    </row>
  </sheetData>
  <printOptions horizontalCentered="1"/>
  <pageMargins left="0.75" right="0.75" top="0.18" bottom="0.17" header="0.3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81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55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45" t="s">
        <v>140</v>
      </c>
      <c r="F10" s="1"/>
      <c r="G10" s="6" t="s">
        <v>50</v>
      </c>
      <c r="H10" s="1"/>
      <c r="I10" s="45" t="s">
        <v>140</v>
      </c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1"/>
      <c r="D11" s="1"/>
      <c r="E11" s="6" t="s">
        <v>139</v>
      </c>
      <c r="F11" s="1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>
      <c r="B12" s="1"/>
      <c r="C12" s="6"/>
      <c r="D12" s="6"/>
      <c r="E12" s="6" t="s">
        <v>66</v>
      </c>
      <c r="F12" s="6"/>
      <c r="G12" s="6" t="s">
        <v>66</v>
      </c>
      <c r="H12" s="6"/>
      <c r="I12" s="6" t="s">
        <v>109</v>
      </c>
      <c r="J12" s="6"/>
      <c r="K12" s="6"/>
      <c r="L12" s="6"/>
      <c r="M12" s="6"/>
      <c r="N12" s="1"/>
      <c r="O12" s="1"/>
      <c r="P12" s="1"/>
      <c r="Q12" s="1"/>
      <c r="R12" s="1"/>
    </row>
    <row r="13" spans="2:18" ht="12.75">
      <c r="B13" s="1"/>
      <c r="C13" s="6" t="s">
        <v>48</v>
      </c>
      <c r="D13" s="6"/>
      <c r="E13" s="6" t="s">
        <v>83</v>
      </c>
      <c r="F13" s="6"/>
      <c r="G13" s="6" t="s">
        <v>58</v>
      </c>
      <c r="H13" s="6"/>
      <c r="I13" s="6" t="s">
        <v>115</v>
      </c>
      <c r="J13" s="6"/>
      <c r="K13" s="6" t="s">
        <v>89</v>
      </c>
      <c r="L13" s="6"/>
      <c r="M13" s="6" t="s">
        <v>0</v>
      </c>
      <c r="N13" s="1"/>
      <c r="O13" s="1"/>
      <c r="P13" s="1"/>
      <c r="Q13" s="1"/>
      <c r="R13" s="1"/>
    </row>
    <row r="14" spans="2:18" ht="12.75">
      <c r="B14" s="1"/>
      <c r="C14" s="6" t="s">
        <v>49</v>
      </c>
      <c r="D14" s="6"/>
      <c r="E14" s="6" t="s">
        <v>84</v>
      </c>
      <c r="F14" s="6"/>
      <c r="G14" s="6" t="s">
        <v>67</v>
      </c>
      <c r="H14" s="6"/>
      <c r="I14" s="6" t="s">
        <v>84</v>
      </c>
      <c r="J14" s="6"/>
      <c r="K14" s="6" t="s">
        <v>90</v>
      </c>
      <c r="L14" s="6"/>
      <c r="M14" s="6" t="s">
        <v>102</v>
      </c>
      <c r="N14" s="1"/>
      <c r="O14" s="1"/>
      <c r="P14" s="1"/>
      <c r="Q14" s="1"/>
      <c r="R14" s="1"/>
    </row>
    <row r="15" spans="2:18" ht="12.75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</row>
    <row r="16" spans="2:18" ht="12.75">
      <c r="B16" s="1"/>
      <c r="C16" s="6" t="s">
        <v>3</v>
      </c>
      <c r="D16" s="6"/>
      <c r="E16" s="6" t="s">
        <v>3</v>
      </c>
      <c r="F16" s="6"/>
      <c r="G16" s="6" t="s">
        <v>3</v>
      </c>
      <c r="H16" s="6"/>
      <c r="I16" s="6" t="s">
        <v>3</v>
      </c>
      <c r="J16" s="6"/>
      <c r="K16" s="6" t="s">
        <v>3</v>
      </c>
      <c r="L16" s="6"/>
      <c r="M16" s="6" t="s">
        <v>3</v>
      </c>
      <c r="N16" s="1"/>
      <c r="O16" s="1"/>
      <c r="P16" s="1"/>
      <c r="Q16" s="1"/>
      <c r="R16" s="1"/>
    </row>
    <row r="17" spans="2:18" ht="12.75">
      <c r="B17" s="3" t="s">
        <v>134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7" t="s">
        <v>135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1" t="s">
        <v>114</v>
      </c>
      <c r="C20" s="16">
        <v>42000</v>
      </c>
      <c r="D20" s="16"/>
      <c r="E20" s="16">
        <v>836</v>
      </c>
      <c r="F20" s="16"/>
      <c r="G20" s="16">
        <v>7608</v>
      </c>
      <c r="H20" s="16"/>
      <c r="I20" s="16">
        <v>6</v>
      </c>
      <c r="J20" s="16"/>
      <c r="K20" s="16">
        <v>1131</v>
      </c>
      <c r="L20" s="16"/>
      <c r="M20" s="16">
        <f>SUM(C20:K20)</f>
        <v>51581</v>
      </c>
      <c r="N20" s="1"/>
      <c r="O20" s="1"/>
      <c r="P20" s="1"/>
      <c r="Q20" s="1"/>
      <c r="R20" s="1"/>
    </row>
    <row r="21" spans="2:18" ht="8.25" customHeight="1"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</row>
    <row r="22" spans="2:18" ht="12.75">
      <c r="B22" s="1" t="s">
        <v>108</v>
      </c>
      <c r="C22" s="16">
        <v>0</v>
      </c>
      <c r="D22" s="16"/>
      <c r="E22" s="16">
        <v>0</v>
      </c>
      <c r="F22" s="16"/>
      <c r="G22" s="16">
        <v>-5197</v>
      </c>
      <c r="H22" s="16"/>
      <c r="I22" s="16">
        <v>0</v>
      </c>
      <c r="J22" s="16"/>
      <c r="K22" s="16">
        <v>-100</v>
      </c>
      <c r="L22" s="16"/>
      <c r="M22" s="16">
        <f>SUM(C22:K22)</f>
        <v>-5297</v>
      </c>
      <c r="N22" s="1"/>
      <c r="O22" s="1"/>
      <c r="P22" s="1"/>
      <c r="Q22" s="1"/>
      <c r="R22" s="1"/>
    </row>
    <row r="23" spans="2:18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"/>
      <c r="O23" s="1"/>
      <c r="P23" s="1"/>
      <c r="Q23" s="1"/>
      <c r="R23" s="1"/>
    </row>
    <row r="24" spans="2:18" ht="12.75">
      <c r="B24" s="1" t="s">
        <v>119</v>
      </c>
      <c r="C24" s="16">
        <v>0</v>
      </c>
      <c r="D24" s="16"/>
      <c r="E24" s="16">
        <v>0</v>
      </c>
      <c r="F24" s="16"/>
      <c r="G24" s="16">
        <v>0</v>
      </c>
      <c r="H24" s="16"/>
      <c r="I24" s="16">
        <v>-150</v>
      </c>
      <c r="J24" s="16"/>
      <c r="K24" s="16">
        <v>0</v>
      </c>
      <c r="L24" s="16"/>
      <c r="M24" s="16">
        <f>SUM(C24:K24)</f>
        <v>-150</v>
      </c>
      <c r="N24" s="1"/>
      <c r="O24" s="1"/>
      <c r="P24" s="1"/>
      <c r="Q24" s="1"/>
      <c r="R24" s="1"/>
    </row>
    <row r="25" spans="2:18" ht="8.25" customHeight="1"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"/>
      <c r="O25" s="1"/>
      <c r="P25" s="1"/>
      <c r="Q25" s="1"/>
      <c r="R25" s="1"/>
    </row>
    <row r="26" spans="2:18" ht="12.75">
      <c r="B26" s="1" t="s">
        <v>120</v>
      </c>
      <c r="C26" s="16">
        <v>0</v>
      </c>
      <c r="D26" s="16"/>
      <c r="E26" s="16">
        <v>0</v>
      </c>
      <c r="F26" s="16"/>
      <c r="G26" s="16">
        <v>0</v>
      </c>
      <c r="H26" s="16"/>
      <c r="I26" s="16">
        <v>0</v>
      </c>
      <c r="J26" s="16"/>
      <c r="K26" s="16">
        <v>-200</v>
      </c>
      <c r="L26" s="16"/>
      <c r="M26" s="16">
        <f>SUM(C26:K26)</f>
        <v>-200</v>
      </c>
      <c r="N26" s="1"/>
      <c r="O26" s="1"/>
      <c r="P26" s="1"/>
      <c r="Q26" s="1"/>
      <c r="R26" s="1"/>
    </row>
    <row r="27" spans="2:18" ht="12.75" hidden="1">
      <c r="B27" s="1" t="s">
        <v>111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59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136</v>
      </c>
      <c r="C30" s="18">
        <f>SUM(C20:C28)</f>
        <v>42000</v>
      </c>
      <c r="D30" s="18"/>
      <c r="E30" s="18">
        <f>SUM(E20:E28)</f>
        <v>836</v>
      </c>
      <c r="F30" s="18"/>
      <c r="G30" s="18">
        <f>SUM(G20:G28)</f>
        <v>2411</v>
      </c>
      <c r="H30" s="18"/>
      <c r="I30" s="18">
        <f>SUM(I20:I28)</f>
        <v>-144</v>
      </c>
      <c r="J30" s="18"/>
      <c r="K30" s="18">
        <f>SUM(K20:K28)</f>
        <v>831</v>
      </c>
      <c r="L30" s="18"/>
      <c r="M30" s="18">
        <f>SUM(M20:M28)</f>
        <v>45934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134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137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85</v>
      </c>
      <c r="C35" s="16">
        <v>42000</v>
      </c>
      <c r="D35" s="16"/>
      <c r="E35" s="16">
        <v>1608</v>
      </c>
      <c r="F35" s="16"/>
      <c r="G35" s="16">
        <v>6141</v>
      </c>
      <c r="H35" s="16"/>
      <c r="I35" s="16">
        <v>0</v>
      </c>
      <c r="J35" s="16"/>
      <c r="K35" s="16">
        <v>821</v>
      </c>
      <c r="L35" s="16"/>
      <c r="M35" s="16">
        <f>SUM(C35:K35)</f>
        <v>50570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141</v>
      </c>
      <c r="C37" s="19">
        <v>0</v>
      </c>
      <c r="D37" s="19"/>
      <c r="E37" s="19">
        <v>0</v>
      </c>
      <c r="F37" s="19"/>
      <c r="G37" s="19">
        <v>0</v>
      </c>
      <c r="H37" s="19"/>
      <c r="I37" s="19">
        <v>0</v>
      </c>
      <c r="J37" s="19"/>
      <c r="K37" s="19">
        <v>0</v>
      </c>
      <c r="L37" s="19"/>
      <c r="M37" s="16">
        <v>4845</v>
      </c>
      <c r="N37" s="1"/>
      <c r="O37" s="1"/>
      <c r="P37" s="1"/>
      <c r="Q37" s="1"/>
      <c r="R37" s="1"/>
    </row>
    <row r="38" spans="2:18" ht="8.25" customHeight="1">
      <c r="B38" s="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6"/>
      <c r="N38" s="1"/>
      <c r="O38" s="1"/>
      <c r="P38" s="1"/>
      <c r="Q38" s="1"/>
      <c r="R38" s="1"/>
    </row>
    <row r="39" spans="2:18" ht="12.75">
      <c r="B39" s="1" t="s">
        <v>142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6"/>
      <c r="N39" s="1"/>
      <c r="O39" s="1"/>
      <c r="P39" s="1"/>
      <c r="Q39" s="1"/>
      <c r="R39" s="1"/>
    </row>
    <row r="40" spans="2:18" ht="12.75">
      <c r="B40" s="5" t="s">
        <v>143</v>
      </c>
      <c r="C40" s="19">
        <v>0</v>
      </c>
      <c r="D40" s="19"/>
      <c r="E40" s="19">
        <v>-710</v>
      </c>
      <c r="F40" s="19"/>
      <c r="G40" s="19">
        <v>-745</v>
      </c>
      <c r="H40" s="19"/>
      <c r="I40" s="19">
        <v>0</v>
      </c>
      <c r="J40" s="19"/>
      <c r="K40" s="19">
        <v>-6</v>
      </c>
      <c r="L40" s="19"/>
      <c r="M40" s="16">
        <f>SUM(C40:K40)</f>
        <v>-1461</v>
      </c>
      <c r="N40" s="1"/>
      <c r="O40" s="1"/>
      <c r="P40" s="1"/>
      <c r="Q40" s="1"/>
      <c r="R40" s="1"/>
    </row>
    <row r="41" spans="2:18" ht="12.75">
      <c r="B41" s="5" t="s">
        <v>144</v>
      </c>
      <c r="C41" s="19">
        <v>0</v>
      </c>
      <c r="D41" s="19"/>
      <c r="E41" s="19">
        <v>-61</v>
      </c>
      <c r="F41" s="19"/>
      <c r="G41" s="19">
        <v>61</v>
      </c>
      <c r="H41" s="19"/>
      <c r="I41" s="19">
        <v>0</v>
      </c>
      <c r="J41" s="19"/>
      <c r="K41" s="19">
        <v>0</v>
      </c>
      <c r="L41" s="19"/>
      <c r="M41" s="16">
        <f>SUM(C41:K41)</f>
        <v>0</v>
      </c>
      <c r="N41" s="1"/>
      <c r="O41" s="1"/>
      <c r="P41" s="1"/>
      <c r="Q41" s="1"/>
      <c r="R41" s="1"/>
    </row>
    <row r="42" spans="2:18" ht="12.75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"/>
      <c r="O42" s="1"/>
      <c r="P42" s="1"/>
      <c r="Q42" s="1"/>
      <c r="R42" s="1"/>
    </row>
    <row r="43" spans="2:18" ht="12.75">
      <c r="B43" s="1" t="s">
        <v>88</v>
      </c>
      <c r="C43" s="19">
        <f>SUM(C35:C42)</f>
        <v>42000</v>
      </c>
      <c r="D43" s="19"/>
      <c r="E43" s="19">
        <f>SUM(E35:E42)</f>
        <v>837</v>
      </c>
      <c r="F43" s="19"/>
      <c r="G43" s="19">
        <f>SUM(G35:G42)</f>
        <v>5457</v>
      </c>
      <c r="H43" s="19"/>
      <c r="I43" s="19">
        <f>SUM(I35:I42)</f>
        <v>0</v>
      </c>
      <c r="J43" s="19"/>
      <c r="K43" s="19">
        <f>SUM(K35:K42)</f>
        <v>815</v>
      </c>
      <c r="L43" s="19"/>
      <c r="M43" s="19">
        <f>SUM(M35:M42)</f>
        <v>53954</v>
      </c>
      <c r="N43" s="1"/>
      <c r="O43" s="1"/>
      <c r="P43" s="1"/>
      <c r="Q43" s="1"/>
      <c r="R43" s="1"/>
    </row>
    <row r="44" spans="2:18" ht="8.25" customHeight="1">
      <c r="B44" s="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"/>
      <c r="O44" s="1"/>
      <c r="P44" s="1"/>
      <c r="Q44" s="1"/>
      <c r="R44" s="1"/>
    </row>
    <row r="45" spans="2:18" ht="12.75">
      <c r="B45" s="1" t="s">
        <v>145</v>
      </c>
      <c r="C45" s="16">
        <v>0</v>
      </c>
      <c r="D45" s="16"/>
      <c r="E45" s="16">
        <v>0</v>
      </c>
      <c r="F45" s="16"/>
      <c r="G45" s="16">
        <v>4845</v>
      </c>
      <c r="H45" s="16"/>
      <c r="I45" s="16">
        <v>0</v>
      </c>
      <c r="J45" s="16"/>
      <c r="K45" s="16">
        <v>0</v>
      </c>
      <c r="L45" s="16"/>
      <c r="M45" s="16">
        <v>0</v>
      </c>
      <c r="N45" s="1"/>
      <c r="O45" s="1"/>
      <c r="P45" s="1"/>
      <c r="Q45" s="1"/>
      <c r="R45" s="1"/>
    </row>
    <row r="46" spans="2:18" ht="8.25" customHeight="1" hidden="1">
      <c r="B46" s="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"/>
      <c r="O46" s="1"/>
      <c r="P46" s="1"/>
      <c r="Q46" s="1"/>
      <c r="R46" s="1"/>
    </row>
    <row r="47" spans="2:18" ht="12.75" hidden="1">
      <c r="B47" s="1" t="s">
        <v>110</v>
      </c>
      <c r="C47" s="16">
        <v>0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0</v>
      </c>
      <c r="L47" s="16"/>
      <c r="M47" s="16">
        <f>SUM(C47:G47)</f>
        <v>0</v>
      </c>
      <c r="N47" s="1"/>
      <c r="O47" s="1"/>
      <c r="P47" s="1"/>
      <c r="Q47" s="1"/>
      <c r="R47" s="1"/>
    </row>
    <row r="48" spans="2:18" ht="8.25" customHeight="1">
      <c r="B48" s="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1" t="s">
        <v>146</v>
      </c>
      <c r="C49" s="16">
        <v>0</v>
      </c>
      <c r="D49" s="16"/>
      <c r="E49" s="16">
        <v>0</v>
      </c>
      <c r="F49" s="16"/>
      <c r="G49" s="16">
        <v>-2695</v>
      </c>
      <c r="H49" s="16"/>
      <c r="I49" s="16">
        <v>0</v>
      </c>
      <c r="J49" s="16"/>
      <c r="K49" s="16">
        <v>2</v>
      </c>
      <c r="L49" s="16"/>
      <c r="M49" s="16">
        <f>SUM(C49:K49)</f>
        <v>-2693</v>
      </c>
      <c r="N49" s="1"/>
      <c r="O49" s="1"/>
      <c r="P49" s="1"/>
      <c r="Q49" s="1"/>
      <c r="R49" s="1"/>
    </row>
    <row r="50" spans="2:18" ht="7.5" customHeight="1">
      <c r="B50" s="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1" t="s">
        <v>148</v>
      </c>
      <c r="C51" s="16">
        <v>0</v>
      </c>
      <c r="D51" s="16"/>
      <c r="E51" s="16">
        <v>0</v>
      </c>
      <c r="F51" s="16"/>
      <c r="G51" s="16">
        <v>0</v>
      </c>
      <c r="H51" s="16"/>
      <c r="I51" s="16">
        <v>0</v>
      </c>
      <c r="J51" s="16"/>
      <c r="K51" s="16">
        <v>314</v>
      </c>
      <c r="L51" s="16"/>
      <c r="M51" s="16">
        <f>SUM(C51:K51)</f>
        <v>314</v>
      </c>
      <c r="N51" s="1"/>
      <c r="O51" s="1"/>
      <c r="P51" s="1"/>
      <c r="Q51" s="1"/>
      <c r="R51" s="1"/>
    </row>
    <row r="52" spans="2:18" ht="8.25" customHeight="1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 t="s">
        <v>119</v>
      </c>
      <c r="C53" s="16">
        <v>0</v>
      </c>
      <c r="D53" s="16"/>
      <c r="E53" s="16">
        <v>0</v>
      </c>
      <c r="F53" s="16"/>
      <c r="G53" s="16">
        <v>0</v>
      </c>
      <c r="H53" s="16"/>
      <c r="I53" s="16">
        <v>6</v>
      </c>
      <c r="J53" s="16"/>
      <c r="K53" s="16">
        <v>0</v>
      </c>
      <c r="L53" s="16"/>
      <c r="M53" s="16">
        <f>SUM(C53:K53)</f>
        <v>6</v>
      </c>
      <c r="N53" s="1"/>
      <c r="O53" s="1"/>
      <c r="P53" s="1"/>
      <c r="Q53" s="1"/>
      <c r="R53" s="1"/>
    </row>
    <row r="54" spans="2:18" ht="8.25" customHeight="1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"/>
      <c r="O54" s="1"/>
      <c r="P54" s="1"/>
      <c r="Q54" s="1"/>
      <c r="R54" s="1"/>
    </row>
    <row r="55" spans="2:18" ht="12.75">
      <c r="B55" s="1" t="s">
        <v>147</v>
      </c>
      <c r="C55" s="16">
        <v>0</v>
      </c>
      <c r="D55" s="16"/>
      <c r="E55" s="16">
        <v>-2</v>
      </c>
      <c r="F55" s="16"/>
      <c r="G55" s="16">
        <v>0</v>
      </c>
      <c r="H55" s="16"/>
      <c r="I55" s="16">
        <v>0</v>
      </c>
      <c r="J55" s="16"/>
      <c r="K55" s="16">
        <v>0</v>
      </c>
      <c r="L55" s="16"/>
      <c r="M55" s="16">
        <v>0</v>
      </c>
      <c r="N55" s="1"/>
      <c r="O55" s="1"/>
      <c r="P55" s="1"/>
      <c r="Q55" s="1"/>
      <c r="R55" s="1"/>
    </row>
    <row r="56" spans="2:18" ht="12.75"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"/>
      <c r="O56" s="1"/>
      <c r="P56" s="1"/>
      <c r="Q56" s="1"/>
      <c r="R56" s="1"/>
    </row>
    <row r="57" spans="2:18" ht="12.75">
      <c r="B57" s="1" t="s">
        <v>59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"/>
      <c r="O57" s="1"/>
      <c r="P57" s="1"/>
      <c r="Q57" s="1"/>
      <c r="R57" s="1"/>
    </row>
    <row r="58" spans="2:18" ht="13.5" thickBot="1">
      <c r="B58" s="1" t="s">
        <v>138</v>
      </c>
      <c r="C58" s="18">
        <f>SUM(C43:C56)</f>
        <v>42000</v>
      </c>
      <c r="D58" s="18"/>
      <c r="E58" s="18">
        <f>SUM(E43:E56)</f>
        <v>835</v>
      </c>
      <c r="F58" s="18"/>
      <c r="G58" s="18">
        <f>SUM(G43:G56)</f>
        <v>7607</v>
      </c>
      <c r="H58" s="18"/>
      <c r="I58" s="18">
        <f>SUM(I43:I56)</f>
        <v>6</v>
      </c>
      <c r="J58" s="18"/>
      <c r="K58" s="18">
        <f>SUM(K43:K56)</f>
        <v>1131</v>
      </c>
      <c r="L58" s="18"/>
      <c r="M58" s="18">
        <f>SUM(M43:M56)</f>
        <v>51581</v>
      </c>
      <c r="N58" s="1"/>
      <c r="O58" s="1"/>
      <c r="P58" s="1"/>
      <c r="Q58" s="1"/>
      <c r="R58" s="1"/>
    </row>
    <row r="59" spans="2:18" ht="13.5" thickTop="1">
      <c r="B59" s="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"/>
      <c r="O59" s="1"/>
      <c r="P59" s="1"/>
      <c r="Q59" s="1"/>
      <c r="R59" s="1"/>
    </row>
    <row r="60" spans="2:18" ht="12.75">
      <c r="B60" s="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"/>
      <c r="O60" s="1"/>
      <c r="P60" s="1"/>
      <c r="Q60" s="1"/>
      <c r="R60" s="1"/>
    </row>
    <row r="61" spans="2:18" ht="12.75">
      <c r="B61" s="36" t="s">
        <v>31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"/>
      <c r="O61" s="1"/>
      <c r="P61" s="1"/>
      <c r="Q61" s="1"/>
      <c r="R61" s="1"/>
    </row>
    <row r="62" spans="2:18" ht="12.75">
      <c r="B62" s="33" t="s">
        <v>76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"/>
      <c r="O62" s="1"/>
      <c r="P62" s="1"/>
      <c r="Q62" s="1"/>
      <c r="R62" s="1"/>
    </row>
    <row r="63" spans="2:18" ht="12.75">
      <c r="B63" s="33" t="s">
        <v>113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"/>
      <c r="O63" s="1"/>
      <c r="P63" s="1"/>
      <c r="Q63" s="1"/>
      <c r="R63" s="1"/>
    </row>
    <row r="64" spans="2:18" ht="12.75">
      <c r="B64" s="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"/>
      <c r="O64" s="1"/>
      <c r="P64" s="1"/>
      <c r="Q64" s="1"/>
      <c r="R64" s="1"/>
    </row>
    <row r="65" spans="2:18" ht="12.75">
      <c r="B65" s="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</sheetData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2008-05-30T07:15:23Z</cp:lastPrinted>
  <dcterms:created xsi:type="dcterms:W3CDTF">2003-07-31T03:18:21Z</dcterms:created>
  <dcterms:modified xsi:type="dcterms:W3CDTF">2008-05-30T07:17:43Z</dcterms:modified>
  <cp:category/>
  <cp:version/>
  <cp:contentType/>
  <cp:contentStatus/>
</cp:coreProperties>
</file>